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Emile Langerak\Desktop\"/>
    </mc:Choice>
  </mc:AlternateContent>
  <xr:revisionPtr revIDLastSave="0" documentId="8_{AD8765CF-35A8-45A1-BE5F-388FD8810194}" xr6:coauthVersionLast="45" xr6:coauthVersionMax="45" xr10:uidLastSave="{00000000-0000-0000-0000-000000000000}"/>
  <bookViews>
    <workbookView showHorizontalScroll="0" showVerticalScroll="0" showSheetTabs="0" xWindow="-108" yWindow="-108" windowWidth="23256" windowHeight="12576" xr2:uid="{955DA49A-88C2-4D28-A677-919348389C01}"/>
  </bookViews>
  <sheets>
    <sheet name="NOW 2.0" sheetId="1" r:id="rId1"/>
    <sheet name="hidden" sheetId="3" state="hidden" r:id="rId2"/>
  </sheets>
  <definedNames>
    <definedName name="maand">hidden!$B$13:$B$15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19" i="1"/>
  <c r="E13" i="1"/>
  <c r="B19" i="1"/>
  <c r="E17" i="1"/>
  <c r="B16" i="1" l="1"/>
  <c r="E9" i="1" l="1"/>
  <c r="E22" i="1" s="1"/>
  <c r="E18" i="1" l="1"/>
  <c r="B12" i="1"/>
  <c r="E23" i="1" l="1"/>
  <c r="E25" i="1" l="1"/>
  <c r="E26" i="1" s="1"/>
  <c r="E27" i="1" l="1"/>
</calcChain>
</file>

<file path=xl/sharedStrings.xml><?xml version="1.0" encoding="utf-8"?>
<sst xmlns="http://schemas.openxmlformats.org/spreadsheetml/2006/main" count="22" uniqueCount="22">
  <si>
    <t>Tegemoetkoming van de loonsom</t>
  </si>
  <si>
    <t>Omzetdaling in euro</t>
  </si>
  <si>
    <t>Omzet referentieperiode</t>
  </si>
  <si>
    <t xml:space="preserve">Tegemoetkoming loonkosten bij omzetdaling van meer dan 20% t.o.v. de omzet in de referentieperiodede </t>
  </si>
  <si>
    <t>Tegemoetkoming in €/omzetverlies in €,  uitgedrukt als percentage</t>
  </si>
  <si>
    <t>juni</t>
  </si>
  <si>
    <t>juli</t>
  </si>
  <si>
    <t>augustus</t>
  </si>
  <si>
    <t>Loonsom inclusief forfaitaire opslag van 40%</t>
  </si>
  <si>
    <t>Tijdelijke Noodmaatregel Overbrugging voor Werkgelegenheid (NOW 2.0)</t>
  </si>
  <si>
    <t>Indien u reeds een beroep op NOW 1.0 hebt gedaan, moet de omzetperiode aansluiten op de periode gekozen in het eerste tijdvak.</t>
  </si>
  <si>
    <t>Disclaimer: De Ondernemerschap Academy heeft met grote zorg deze rekenhulp opgesteld. Mocht ondanks deze inspanning de uitkomst van de rekenhulp onvolledig of onjuist zijn, dan kunnen wij daarvoor geen aansprakelijkheid aanvaarden. U kunt evenmin rechten ontlenen aan deze berekening.</t>
  </si>
  <si>
    <t>Loonsom maart 2020 inclusief forfaitaire opslag van 40%</t>
  </si>
  <si>
    <t>Forfaitaire opslag voor o.a. sociale verzekeringen, pensioenpremies en overige kosten</t>
  </si>
  <si>
    <t>In welke maand start de berekening van de omzetdaling (keuze: 1 juni, 1 juli, 1 augustus)</t>
  </si>
  <si>
    <r>
      <t>Uw</t>
    </r>
    <r>
      <rPr>
        <b/>
        <sz val="14"/>
        <color theme="1"/>
        <rFont val="Calibri"/>
        <family val="2"/>
        <scheme val="minor"/>
      </rPr>
      <t xml:space="preserve"> jaaromzet</t>
    </r>
    <r>
      <rPr>
        <sz val="14"/>
        <color theme="1"/>
        <rFont val="Calibri"/>
        <family val="2"/>
        <scheme val="minor"/>
      </rPr>
      <t xml:space="preserve"> over </t>
    </r>
    <r>
      <rPr>
        <b/>
        <sz val="14"/>
        <color theme="1"/>
        <rFont val="Calibri"/>
        <family val="2"/>
        <scheme val="minor"/>
      </rPr>
      <t>2019</t>
    </r>
    <r>
      <rPr>
        <sz val="14"/>
        <color theme="1"/>
        <rFont val="Calibri"/>
        <family val="2"/>
        <scheme val="minor"/>
      </rPr>
      <t xml:space="preserve"> bedroeg:</t>
    </r>
  </si>
  <si>
    <r>
      <t xml:space="preserve">De loonsom over maart </t>
    </r>
    <r>
      <rPr>
        <b/>
        <sz val="14"/>
        <color theme="1"/>
        <rFont val="Calibri"/>
        <family val="2"/>
        <scheme val="minor"/>
      </rPr>
      <t>2020</t>
    </r>
    <r>
      <rPr>
        <sz val="14"/>
        <color theme="1"/>
        <rFont val="Calibri"/>
        <family val="2"/>
        <scheme val="minor"/>
      </rPr>
      <t xml:space="preserve"> bedroeg:</t>
    </r>
  </si>
  <si>
    <t>https://www.rijksoverheid.nl/actueel/nieuws/2020/06/22/regeling-now-2.0-donderdag-gepubliceerd</t>
  </si>
  <si>
    <t>De omzet in de referentieperiode is de jaaromzet 2019 gedeeld door 3</t>
  </si>
  <si>
    <t>Loonsom voor 4 maanden</t>
  </si>
  <si>
    <t>Tegemoetkoming van de loonsom voor 4 maanden</t>
  </si>
  <si>
    <t>Voorschot (80%) van de tegemoetkoming van de loonsom (wordt in hoogstens 2 termijn uitgekeerd)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</si>
</sst>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2]\ * #,##0_);_([$€-2]\ * \(#,##0\);_([$€-2]\ * &quot;-&quot;??_);_(@_)"/>
    <numFmt numFmtId="166" formatCode="_([$€-2]\ * #,##0.00_);_([$€-2]\ * \(#,##0.00\);_([$€-2]\ * &quot;-&quot;??_);_(@_)"/>
  </numFmts>
  <fonts count="13" x14ac:knownFonts="1">
    <font>
      <sz val="11"/>
      <color theme="1"/>
      <name val="Calibri"/>
      <family val="2"/>
      <scheme val="minor"/>
    </font>
    <font>
      <sz val="11"/>
      <color theme="1"/>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b/>
      <u/>
      <sz val="20"/>
      <color theme="0"/>
      <name val="Calibri"/>
      <family val="2"/>
      <scheme val="minor"/>
    </font>
    <font>
      <b/>
      <sz val="16"/>
      <color theme="0"/>
      <name val="Calibri"/>
      <family val="2"/>
      <scheme val="minor"/>
    </font>
    <font>
      <b/>
      <i/>
      <sz val="16"/>
      <color theme="0"/>
      <name val="Calibri"/>
      <family val="2"/>
      <scheme val="minor"/>
    </font>
    <font>
      <b/>
      <sz val="14"/>
      <color theme="1"/>
      <name val="Calibri"/>
      <family val="2"/>
      <scheme val="minor"/>
    </font>
    <font>
      <sz val="14"/>
      <color theme="0"/>
      <name val="Calibri"/>
      <family val="2"/>
      <scheme val="minor"/>
    </font>
    <font>
      <sz val="11"/>
      <color rgb="FF000000"/>
      <name val="Calibri"/>
      <family val="2"/>
      <scheme val="minor"/>
    </font>
    <font>
      <b/>
      <sz val="16"/>
      <color theme="1"/>
      <name val="Calibri"/>
      <family val="2"/>
      <scheme val="minor"/>
    </font>
    <font>
      <u val="singleAccounting"/>
      <sz val="14"/>
      <color theme="1"/>
      <name val="Calibri"/>
      <family val="2"/>
      <scheme val="minor"/>
    </font>
  </fonts>
  <fills count="3">
    <fill>
      <patternFill patternType="none"/>
    </fill>
    <fill>
      <patternFill patternType="gray125"/>
    </fill>
    <fill>
      <patternFill patternType="solid">
        <fgColor rgb="FF6FA1AE"/>
        <bgColor indexed="64"/>
      </patternFill>
    </fill>
  </fills>
  <borders count="9">
    <border>
      <left/>
      <right/>
      <top/>
      <bottom/>
      <diagonal/>
    </border>
    <border>
      <left style="medium">
        <color rgb="FF6FA1AE"/>
      </left>
      <right/>
      <top style="medium">
        <color rgb="FF6FA1AE"/>
      </top>
      <bottom/>
      <diagonal/>
    </border>
    <border>
      <left/>
      <right/>
      <top style="medium">
        <color rgb="FF6FA1AE"/>
      </top>
      <bottom/>
      <diagonal/>
    </border>
    <border>
      <left/>
      <right style="medium">
        <color rgb="FF6FA1AE"/>
      </right>
      <top style="medium">
        <color rgb="FF6FA1AE"/>
      </top>
      <bottom/>
      <diagonal/>
    </border>
    <border>
      <left style="medium">
        <color rgb="FF6FA1AE"/>
      </left>
      <right/>
      <top/>
      <bottom/>
      <diagonal/>
    </border>
    <border>
      <left/>
      <right style="medium">
        <color rgb="FF6FA1AE"/>
      </right>
      <top/>
      <bottom/>
      <diagonal/>
    </border>
    <border>
      <left style="medium">
        <color rgb="FF6FA1AE"/>
      </left>
      <right/>
      <top/>
      <bottom style="medium">
        <color rgb="FF6FA1AE"/>
      </bottom>
      <diagonal/>
    </border>
    <border>
      <left/>
      <right/>
      <top/>
      <bottom style="medium">
        <color rgb="FF6FA1AE"/>
      </bottom>
      <diagonal/>
    </border>
    <border>
      <left/>
      <right style="medium">
        <color rgb="FF6FA1AE"/>
      </right>
      <top/>
      <bottom style="medium">
        <color rgb="FF6FA1AE"/>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4" fillId="2" borderId="0" xfId="0" applyFont="1" applyFill="1" applyAlignment="1">
      <alignment horizontal="center" vertical="center"/>
    </xf>
    <xf numFmtId="0" fontId="2" fillId="0" borderId="0" xfId="0" applyFont="1" applyFill="1"/>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4" xfId="0" applyFont="1" applyBorder="1"/>
    <xf numFmtId="0" fontId="2" fillId="0" borderId="0" xfId="0" applyFont="1" applyBorder="1"/>
    <xf numFmtId="165" fontId="9" fillId="2" borderId="0" xfId="0" applyNumberFormat="1" applyFont="1" applyFill="1" applyBorder="1" applyProtection="1">
      <protection locked="0"/>
    </xf>
    <xf numFmtId="0" fontId="4" fillId="0" borderId="5" xfId="0" applyFont="1" applyFill="1" applyBorder="1" applyAlignment="1">
      <alignment horizontal="center" vertical="center"/>
    </xf>
    <xf numFmtId="165" fontId="2" fillId="0" borderId="0" xfId="0" applyNumberFormat="1" applyFont="1"/>
    <xf numFmtId="165" fontId="2" fillId="0" borderId="0" xfId="0" applyNumberFormat="1" applyFont="1" applyFill="1" applyBorder="1"/>
    <xf numFmtId="166" fontId="2" fillId="0" borderId="0" xfId="0" applyNumberFormat="1" applyFont="1"/>
    <xf numFmtId="0" fontId="9" fillId="2" borderId="0" xfId="0" applyFont="1" applyFill="1" applyBorder="1" applyAlignment="1" applyProtection="1">
      <alignment horizontal="right"/>
      <protection locked="0"/>
    </xf>
    <xf numFmtId="0" fontId="10" fillId="0" borderId="4" xfId="0" applyFont="1" applyBorder="1"/>
    <xf numFmtId="9" fontId="9" fillId="2" borderId="0" xfId="0" applyNumberFormat="1" applyFont="1" applyFill="1" applyBorder="1" applyProtection="1">
      <protection locked="0"/>
    </xf>
    <xf numFmtId="9" fontId="2" fillId="0" borderId="0" xfId="0" applyNumberFormat="1" applyFont="1" applyBorder="1"/>
    <xf numFmtId="0" fontId="2" fillId="0" borderId="6" xfId="0" applyFont="1" applyBorder="1"/>
    <xf numFmtId="0" fontId="2" fillId="0" borderId="7" xfId="0" applyFont="1" applyBorder="1"/>
    <xf numFmtId="9" fontId="2" fillId="0" borderId="7" xfId="0" applyNumberFormat="1" applyFont="1" applyBorder="1"/>
    <xf numFmtId="0" fontId="4" fillId="0" borderId="8" xfId="0" applyFont="1" applyFill="1" applyBorder="1" applyAlignment="1">
      <alignment horizontal="center" vertical="center"/>
    </xf>
    <xf numFmtId="9" fontId="2" fillId="0" borderId="0" xfId="0" applyNumberFormat="1" applyFont="1"/>
    <xf numFmtId="0" fontId="11" fillId="0" borderId="1" xfId="0" applyFont="1" applyBorder="1"/>
    <xf numFmtId="0" fontId="2" fillId="0" borderId="2" xfId="0" applyFont="1" applyBorder="1"/>
    <xf numFmtId="9" fontId="2" fillId="0" borderId="2" xfId="0" applyNumberFormat="1" applyFont="1" applyBorder="1"/>
    <xf numFmtId="9" fontId="2" fillId="0" borderId="3" xfId="0" applyNumberFormat="1" applyFont="1" applyBorder="1"/>
    <xf numFmtId="0" fontId="0" fillId="0" borderId="0" xfId="0" applyFont="1" applyBorder="1"/>
    <xf numFmtId="165" fontId="2" fillId="0" borderId="0" xfId="0" applyNumberFormat="1" applyFont="1" applyBorder="1"/>
    <xf numFmtId="9" fontId="2" fillId="0" borderId="5" xfId="0" applyNumberFormat="1" applyFont="1" applyBorder="1"/>
    <xf numFmtId="165" fontId="12" fillId="0" borderId="0" xfId="0" applyNumberFormat="1" applyFont="1" applyBorder="1"/>
    <xf numFmtId="0" fontId="2" fillId="0" borderId="5" xfId="0" applyFont="1" applyBorder="1"/>
    <xf numFmtId="166" fontId="2" fillId="0" borderId="0" xfId="0" applyNumberFormat="1" applyFont="1" applyBorder="1"/>
    <xf numFmtId="165" fontId="2" fillId="0" borderId="5" xfId="0" applyNumberFormat="1" applyFont="1" applyBorder="1"/>
    <xf numFmtId="165" fontId="12" fillId="0" borderId="0" xfId="0" applyNumberFormat="1" applyFont="1" applyBorder="1" applyAlignment="1">
      <alignment horizontal="right"/>
    </xf>
    <xf numFmtId="0" fontId="2" fillId="0" borderId="4" xfId="0" applyFont="1" applyBorder="1" applyAlignment="1">
      <alignment vertical="top"/>
    </xf>
    <xf numFmtId="0" fontId="2" fillId="0" borderId="0" xfId="0" applyFont="1" applyBorder="1" applyAlignment="1">
      <alignment vertical="top"/>
    </xf>
    <xf numFmtId="165" fontId="2" fillId="0" borderId="0" xfId="0" applyNumberFormat="1" applyFont="1" applyBorder="1" applyAlignment="1">
      <alignment horizontal="right" vertical="top"/>
    </xf>
    <xf numFmtId="0" fontId="2" fillId="0" borderId="4" xfId="0" applyFont="1" applyBorder="1" applyAlignment="1">
      <alignment vertical="top" wrapText="1"/>
    </xf>
    <xf numFmtId="164" fontId="2" fillId="0" borderId="0" xfId="1" applyNumberFormat="1" applyFont="1" applyBorder="1"/>
    <xf numFmtId="0" fontId="0" fillId="0" borderId="7" xfId="0" applyFont="1" applyBorder="1"/>
    <xf numFmtId="165" fontId="2" fillId="0" borderId="7" xfId="0" applyNumberFormat="1" applyFont="1" applyBorder="1"/>
    <xf numFmtId="165" fontId="2" fillId="0" borderId="8" xfId="0" applyNumberFormat="1" applyFont="1" applyBorder="1"/>
    <xf numFmtId="0" fontId="2" fillId="2" borderId="0" xfId="0" applyFont="1" applyFill="1"/>
    <xf numFmtId="0" fontId="3" fillId="0" borderId="0" xfId="2" applyProtection="1">
      <protection locked="0"/>
    </xf>
    <xf numFmtId="0" fontId="9" fillId="2" borderId="0" xfId="0" applyFont="1" applyFill="1" applyAlignment="1">
      <alignment horizontal="center" vertical="center" wrapText="1"/>
    </xf>
    <xf numFmtId="0" fontId="7" fillId="2" borderId="0" xfId="0" applyFont="1" applyFill="1" applyAlignment="1">
      <alignment horizontal="center" vertical="center"/>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cellXfs>
  <cellStyles count="3">
    <cellStyle name="Hyperlink" xfId="2" builtinId="8"/>
    <cellStyle name="Procent" xfId="1" builtinId="5"/>
    <cellStyle name="Standaard" xfId="0" builtinId="0"/>
  </cellStyles>
  <dxfs count="0"/>
  <tableStyles count="0" defaultTableStyle="TableStyleMedium2" defaultPivotStyle="PivotStyleLight16"/>
  <colors>
    <mruColors>
      <color rgb="FF6FA1AE"/>
      <color rgb="FF059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66675</xdr:rowOff>
    </xdr:to>
    <xdr:sp macro="" textlink="">
      <xdr:nvSpPr>
        <xdr:cNvPr id="2" name="AutoShape 1" descr="Logo Ondernemerschap Academy">
          <a:extLst>
            <a:ext uri="{FF2B5EF4-FFF2-40B4-BE49-F238E27FC236}">
              <a16:creationId xmlns:a16="http://schemas.microsoft.com/office/drawing/2014/main" id="{570C9248-3ECD-4C9A-879C-58DDDD191F9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1400174</xdr:colOff>
      <xdr:row>3</xdr:row>
      <xdr:rowOff>19050</xdr:rowOff>
    </xdr:to>
    <xdr:pic>
      <xdr:nvPicPr>
        <xdr:cNvPr id="3" name="Picture 2">
          <a:extLst>
            <a:ext uri="{FF2B5EF4-FFF2-40B4-BE49-F238E27FC236}">
              <a16:creationId xmlns:a16="http://schemas.microsoft.com/office/drawing/2014/main" id="{11C9B7F9-0EEF-4055-9F65-66BCD318BF60}"/>
            </a:ext>
          </a:extLst>
        </xdr:cNvPr>
        <xdr:cNvPicPr>
          <a:picLocks noChangeAspect="1"/>
        </xdr:cNvPicPr>
      </xdr:nvPicPr>
      <xdr:blipFill>
        <a:blip xmlns:r="http://schemas.openxmlformats.org/officeDocument/2006/relationships" r:embed="rId1"/>
        <a:stretch>
          <a:fillRect/>
        </a:stretch>
      </xdr:blipFill>
      <xdr:spPr>
        <a:xfrm>
          <a:off x="0" y="0"/>
          <a:ext cx="1571624" cy="942975"/>
        </a:xfrm>
        <a:prstGeom prst="rect">
          <a:avLst/>
        </a:prstGeom>
      </xdr:spPr>
    </xdr:pic>
    <xdr:clientData/>
  </xdr:twoCellAnchor>
  <xdr:oneCellAnchor>
    <xdr:from>
      <xdr:col>7</xdr:col>
      <xdr:colOff>0</xdr:colOff>
      <xdr:row>0</xdr:row>
      <xdr:rowOff>0</xdr:rowOff>
    </xdr:from>
    <xdr:ext cx="304800" cy="304800"/>
    <xdr:sp macro="" textlink="">
      <xdr:nvSpPr>
        <xdr:cNvPr id="4" name="AutoShape 1" descr="Logo Ondernemerschap Academy">
          <a:extLst>
            <a:ext uri="{FF2B5EF4-FFF2-40B4-BE49-F238E27FC236}">
              <a16:creationId xmlns:a16="http://schemas.microsoft.com/office/drawing/2014/main" id="{C9A8AB2F-2C31-4124-97DC-097AC3C4097B}"/>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Logo Ondernemerschap Academy">
          <a:extLst>
            <a:ext uri="{FF2B5EF4-FFF2-40B4-BE49-F238E27FC236}">
              <a16:creationId xmlns:a16="http://schemas.microsoft.com/office/drawing/2014/main" id="{3E4A9EDE-4A5B-46B9-8A67-DABD7FA0CA53}"/>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6" name="AutoShape 1" descr="Logo Ondernemerschap Academy">
          <a:extLst>
            <a:ext uri="{FF2B5EF4-FFF2-40B4-BE49-F238E27FC236}">
              <a16:creationId xmlns:a16="http://schemas.microsoft.com/office/drawing/2014/main" id="{1FBDAA00-748C-44B3-B13C-4162C9FC171F}"/>
            </a:ext>
          </a:extLst>
        </xdr:cNvPr>
        <xdr:cNvSpPr>
          <a:spLocks noChangeAspect="1" noChangeArrowheads="1"/>
        </xdr:cNvSpPr>
      </xdr:nvSpPr>
      <xdr:spPr bwMode="auto">
        <a:xfrm>
          <a:off x="381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6</xdr:col>
      <xdr:colOff>85725</xdr:colOff>
      <xdr:row>6</xdr:row>
      <xdr:rowOff>0</xdr:rowOff>
    </xdr:from>
    <xdr:to>
      <xdr:col>10</xdr:col>
      <xdr:colOff>314325</xdr:colOff>
      <xdr:row>32</xdr:row>
      <xdr:rowOff>219075</xdr:rowOff>
    </xdr:to>
    <xdr:sp macro="" textlink="">
      <xdr:nvSpPr>
        <xdr:cNvPr id="7" name="TextBox 6">
          <a:extLst>
            <a:ext uri="{FF2B5EF4-FFF2-40B4-BE49-F238E27FC236}">
              <a16:creationId xmlns:a16="http://schemas.microsoft.com/office/drawing/2014/main" id="{2EA0B85E-DE5F-4990-A61F-11F0DF166B44}"/>
            </a:ext>
          </a:extLst>
        </xdr:cNvPr>
        <xdr:cNvSpPr txBox="1"/>
      </xdr:nvSpPr>
      <xdr:spPr>
        <a:xfrm>
          <a:off x="10763250" y="1419225"/>
          <a:ext cx="4705350" cy="5905500"/>
        </a:xfrm>
        <a:prstGeom prst="rect">
          <a:avLst/>
        </a:prstGeom>
        <a:solidFill>
          <a:schemeClr val="lt1"/>
        </a:solidFill>
        <a:ln w="19050" cmpd="sng">
          <a:solidFill>
            <a:srgbClr val="0598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De subsidie bedraagt maximaal 90% van de loonsom. Als werkgever vraagt u de NOW aan per loonheffingennummer. De loonsom zal dus vastgesteld worden per loonheffingennummer</a:t>
          </a:r>
          <a:r>
            <a:rPr lang="en-US" sz="1200" b="1">
              <a:latin typeface="+mn-lt"/>
            </a:rPr>
            <a:t>. Ingeleende krachten (zoals payroll- en uitzendkrachten) tellen niet mee in de loonsom van het bedrijf waar ze de werkzaamheden verrichten.</a:t>
          </a:r>
        </a:p>
        <a:p>
          <a:endParaRPr lang="en-US" sz="1200">
            <a:latin typeface="+mn-lt"/>
          </a:endParaRPr>
        </a:p>
        <a:p>
          <a:r>
            <a:rPr lang="en-US" sz="1200">
              <a:latin typeface="+mn-lt"/>
            </a:rPr>
            <a:t>De loonsom bestaat uit het loon waarover de premies werknemersverzekeringen worden afgedragen, het SV-loon. </a:t>
          </a:r>
          <a:r>
            <a:rPr lang="en-US" sz="1200" b="1">
              <a:latin typeface="+mn-lt"/>
            </a:rPr>
            <a:t>Het UWV gebruikt daarbij de loonsom van maart 2020. Het loon van alle werknemers die in maart 2020 bij de aanvrager in dienst waren tellen hierin mee. Voor de berekening van de subsidie telt maximaal € 9.538 van het loon per werknemer mee. </a:t>
          </a:r>
          <a:r>
            <a:rPr lang="en-US" sz="1200" b="0" i="0">
              <a:solidFill>
                <a:schemeClr val="dk1"/>
              </a:solidFill>
              <a:effectLst/>
              <a:latin typeface="+mn-lt"/>
              <a:ea typeface="+mn-ea"/>
              <a:cs typeface="+mn-cs"/>
            </a:rPr>
            <a:t>De ontslagboete wordt geschrapt. Bedrijven die de NOW 2.0 ontvangen, krijgen dus geen extra verlaging meer op hun NOW-subsidie als ze werknemers om bedrijfseconomische redenen ontslaan. Wel krijgen werkgevers een correctie als ze personeel waar ze NOW over ontvangen ontslaan. </a:t>
          </a:r>
        </a:p>
        <a:p>
          <a:r>
            <a:rPr lang="en-US" sz="1200" b="0" i="0">
              <a:solidFill>
                <a:schemeClr val="dk1"/>
              </a:solidFill>
              <a:effectLst/>
              <a:latin typeface="+mn-lt"/>
              <a:ea typeface="+mn-ea"/>
              <a:cs typeface="+mn-cs"/>
            </a:rPr>
            <a:t>Deelname aan de NOW 2.0 betekent ook dat de werkgever een inspanningsverplichting heeft om werknemers te stimuleren om aan bij- en omscholing te gaan doen, zodat werknemers zich kunnen aanpassen aan de nieuwe economische situatie. Werkgevers leggen hier bij aanvraag van de NOW 2.0 een verklaring over af. </a:t>
          </a: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Bedrijven die, ondanks deelname aan de NOW, meer dan twintig medewerkers willen ontslaan, moeten een akkoord hebben met de vakbond of een andere personeelsvertegenwoordiging.</a:t>
          </a:r>
          <a:endParaRPr lang="en-US" sz="1200" b="1">
            <a:latin typeface="+mn-lt"/>
          </a:endParaRPr>
        </a:p>
        <a:p>
          <a:endParaRPr lang="en-US" sz="1200">
            <a:latin typeface="+mn-lt"/>
          </a:endParaRPr>
        </a:p>
        <a:p>
          <a:r>
            <a:rPr lang="en-US" sz="1200">
              <a:latin typeface="+mn-lt"/>
            </a:rPr>
            <a:t>De werkgever heeft naast het loon te maken met andere kosten.</a:t>
          </a:r>
          <a:r>
            <a:rPr lang="en-US" sz="1200" baseline="0">
              <a:latin typeface="+mn-lt"/>
            </a:rPr>
            <a:t> </a:t>
          </a:r>
          <a:r>
            <a:rPr lang="en-US" sz="1200" b="1">
              <a:latin typeface="+mn-lt"/>
            </a:rPr>
            <a:t> Daarvoor hanteert NOW 2.0 een opslag van 40% </a:t>
          </a:r>
          <a:r>
            <a:rPr lang="en-US" sz="1200" b="0">
              <a:latin typeface="+mn-lt"/>
            </a:rPr>
            <a:t>(NOW 1.0:</a:t>
          </a:r>
          <a:r>
            <a:rPr lang="en-US" sz="1200" b="0" baseline="0">
              <a:latin typeface="+mn-lt"/>
            </a:rPr>
            <a:t> 30%) </a:t>
          </a:r>
          <a:r>
            <a:rPr lang="en-US" sz="1200" b="1">
              <a:latin typeface="+mn-lt"/>
            </a:rPr>
            <a:t>bovenop de loonsom. </a:t>
          </a:r>
          <a:r>
            <a:rPr lang="en-US" sz="1200" b="0">
              <a:latin typeface="+mn-lt"/>
            </a:rPr>
            <a:t>Daarmee levert de NOW ook een bijdrage</a:t>
          </a:r>
          <a:r>
            <a:rPr lang="en-US" sz="1200" b="0" baseline="0">
              <a:latin typeface="+mn-lt"/>
            </a:rPr>
            <a:t> aan andere kosten dan de loonkosten. Bedrijven die op grond van de NOW-subsidie € 125.000 of meer ontvangen, of een voorschot van € 100.000 of meer ontvangen, mogen over 2020 geen winstuitkering aan aandeelhouders doen, geen bonussen aan het bestuur en de directie uitkeren en geen eigen aandelen inkopen. Bonussen aan gewone medewerkers, die horen bij de normale beloningssystematiek zijn wel toegestaan. </a:t>
          </a:r>
          <a:endParaRPr lang="en-US" sz="1200" b="0">
            <a:latin typeface="+mn-lt"/>
          </a:endParaRPr>
        </a:p>
      </xdr:txBody>
    </xdr:sp>
    <xdr:clientData/>
  </xdr:twoCellAnchor>
  <xdr:oneCellAnchor>
    <xdr:from>
      <xdr:col>1</xdr:col>
      <xdr:colOff>0</xdr:colOff>
      <xdr:row>1</xdr:row>
      <xdr:rowOff>0</xdr:rowOff>
    </xdr:from>
    <xdr:ext cx="304800" cy="304800"/>
    <xdr:sp macro="" textlink="">
      <xdr:nvSpPr>
        <xdr:cNvPr id="8" name="AutoShape 1" descr="Logo Ondernemerschap Academy">
          <a:extLst>
            <a:ext uri="{FF2B5EF4-FFF2-40B4-BE49-F238E27FC236}">
              <a16:creationId xmlns:a16="http://schemas.microsoft.com/office/drawing/2014/main" id="{352B3509-C161-4D56-BAE2-D1DFBD4F6DBC}"/>
            </a:ext>
          </a:extLst>
        </xdr:cNvPr>
        <xdr:cNvSpPr>
          <a:spLocks noChangeAspect="1" noChangeArrowheads="1"/>
        </xdr:cNvSpPr>
      </xdr:nvSpPr>
      <xdr:spPr bwMode="auto">
        <a:xfrm>
          <a:off x="1714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10" name="AutoShape 1" descr="Logo Ondernemerschap Academy">
          <a:extLst>
            <a:ext uri="{FF2B5EF4-FFF2-40B4-BE49-F238E27FC236}">
              <a16:creationId xmlns:a16="http://schemas.microsoft.com/office/drawing/2014/main" id="{65044C91-A841-4C41-9AEB-99447A0A5325}"/>
            </a:ext>
          </a:extLst>
        </xdr:cNvPr>
        <xdr:cNvSpPr>
          <a:spLocks noChangeAspect="1" noChangeArrowheads="1"/>
        </xdr:cNvSpPr>
      </xdr:nvSpPr>
      <xdr:spPr bwMode="auto">
        <a:xfrm>
          <a:off x="1018222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jksoverheid.nl/actueel/nieuws/2020/06/22/regeling-now-2.0-donderdag-gepublicee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73B2-C312-4637-A592-2D984B9B0740}">
  <dimension ref="A1:XEZ82"/>
  <sheetViews>
    <sheetView showGridLines="0" showRowColHeaders="0" tabSelected="1" zoomScaleNormal="100" workbookViewId="0">
      <selection activeCell="E8" sqref="E8"/>
    </sheetView>
  </sheetViews>
  <sheetFormatPr defaultRowHeight="18" zeroHeight="1" x14ac:dyDescent="0.35"/>
  <cols>
    <col min="1" max="1" width="2.5546875" style="1" customWidth="1"/>
    <col min="2" max="2" width="78.6640625" style="1" customWidth="1"/>
    <col min="3" max="3" width="30.33203125" style="1" customWidth="1"/>
    <col min="4" max="4" width="25.5546875" style="1" customWidth="1"/>
    <col min="5" max="5" width="19.6640625" style="1" customWidth="1"/>
    <col min="6" max="6" width="3.33203125" style="1" customWidth="1"/>
    <col min="7" max="7" width="5.44140625" style="1" customWidth="1"/>
    <col min="8" max="8" width="33.44140625" style="2" customWidth="1"/>
    <col min="9" max="9" width="22.88671875" style="2" customWidth="1"/>
    <col min="10" max="11" width="5.44140625" style="2" customWidth="1"/>
    <col min="12" max="16378" width="5.44140625" style="2" hidden="1" customWidth="1"/>
    <col min="16379" max="16379" width="10.44140625" style="2" hidden="1" customWidth="1"/>
    <col min="16380" max="16380" width="10.33203125" style="2" hidden="1" customWidth="1"/>
    <col min="16381" max="16384" width="9.109375" style="2" hidden="1" customWidth="1"/>
  </cols>
  <sheetData>
    <row r="1" spans="1:11" x14ac:dyDescent="0.3">
      <c r="A1" s="51"/>
      <c r="B1" s="51"/>
      <c r="C1" s="51"/>
      <c r="D1" s="51"/>
      <c r="E1" s="51"/>
      <c r="F1" s="3"/>
      <c r="G1" s="51"/>
      <c r="H1" s="51"/>
      <c r="I1" s="51"/>
      <c r="J1" s="51"/>
      <c r="K1" s="51"/>
    </row>
    <row r="2" spans="1:11" ht="25.8" x14ac:dyDescent="0.3">
      <c r="A2" s="52" t="s">
        <v>9</v>
      </c>
      <c r="B2" s="52"/>
      <c r="C2" s="52"/>
      <c r="D2" s="52"/>
      <c r="E2" s="52"/>
      <c r="F2" s="52"/>
      <c r="G2" s="52"/>
      <c r="H2" s="52"/>
      <c r="I2" s="52"/>
      <c r="J2" s="52"/>
      <c r="K2" s="52"/>
    </row>
    <row r="3" spans="1:11" ht="27" customHeight="1" x14ac:dyDescent="0.3">
      <c r="A3" s="53" t="s">
        <v>3</v>
      </c>
      <c r="B3" s="53"/>
      <c r="C3" s="53"/>
      <c r="D3" s="53"/>
      <c r="E3" s="53"/>
      <c r="F3" s="53"/>
      <c r="G3" s="53"/>
      <c r="H3" s="53"/>
      <c r="I3" s="53"/>
      <c r="J3" s="53"/>
      <c r="K3" s="53"/>
    </row>
    <row r="4" spans="1:11" ht="27" customHeight="1" x14ac:dyDescent="0.3">
      <c r="A4" s="48" t="s">
        <v>18</v>
      </c>
      <c r="B4" s="48"/>
      <c r="C4" s="48"/>
      <c r="D4" s="48"/>
      <c r="E4" s="48"/>
      <c r="F4" s="48"/>
      <c r="G4" s="48"/>
      <c r="H4" s="48"/>
      <c r="I4" s="48"/>
      <c r="J4" s="48"/>
      <c r="K4" s="48"/>
    </row>
    <row r="5" spans="1:11" ht="9" customHeight="1" thickBot="1" x14ac:dyDescent="0.4">
      <c r="A5" s="4"/>
      <c r="B5" s="5"/>
      <c r="C5" s="5"/>
      <c r="D5" s="5"/>
      <c r="E5" s="5"/>
      <c r="F5" s="5"/>
      <c r="G5" s="5"/>
    </row>
    <row r="6" spans="1:11" ht="3.75" customHeight="1" x14ac:dyDescent="0.35">
      <c r="A6" s="4"/>
      <c r="B6" s="6"/>
      <c r="C6" s="7"/>
      <c r="D6" s="7"/>
      <c r="E6" s="7"/>
      <c r="F6" s="8"/>
      <c r="G6" s="5"/>
    </row>
    <row r="7" spans="1:11" x14ac:dyDescent="0.35">
      <c r="B7" s="9" t="s">
        <v>15</v>
      </c>
      <c r="C7" s="10"/>
      <c r="D7" s="10"/>
      <c r="E7" s="11"/>
      <c r="F7" s="12"/>
    </row>
    <row r="8" spans="1:11" x14ac:dyDescent="0.35">
      <c r="B8" s="9" t="s">
        <v>16</v>
      </c>
      <c r="C8" s="10"/>
      <c r="D8" s="10"/>
      <c r="E8" s="11"/>
      <c r="F8" s="12"/>
      <c r="G8" s="13"/>
    </row>
    <row r="9" spans="1:11" x14ac:dyDescent="0.35">
      <c r="B9" s="9" t="s">
        <v>12</v>
      </c>
      <c r="C9" s="10"/>
      <c r="D9" s="10"/>
      <c r="E9" s="14">
        <f>1.4*E8</f>
        <v>0</v>
      </c>
      <c r="F9" s="12"/>
      <c r="G9" s="15"/>
    </row>
    <row r="10" spans="1:11" x14ac:dyDescent="0.35">
      <c r="B10" s="9" t="s">
        <v>14</v>
      </c>
      <c r="C10" s="10"/>
      <c r="D10" s="10"/>
      <c r="E10" s="16"/>
      <c r="F10" s="12"/>
      <c r="G10" s="13"/>
    </row>
    <row r="11" spans="1:11" x14ac:dyDescent="0.35">
      <c r="B11" s="17" t="s">
        <v>10</v>
      </c>
      <c r="C11" s="10"/>
      <c r="D11" s="10"/>
      <c r="E11" s="10"/>
      <c r="F11" s="12"/>
      <c r="G11" s="13"/>
    </row>
    <row r="12" spans="1:11" x14ac:dyDescent="0.35">
      <c r="B12" s="9" t="str">
        <f>CONCATENATE("Met welk % daalt de omzet vanaf ",E10," 2020 t.o.v. de referentieperiode in 2019:")</f>
        <v>Met welk % daalt de omzet vanaf  2020 t.o.v. de referentieperiode in 2019:</v>
      </c>
      <c r="C12" s="10"/>
      <c r="D12" s="10"/>
      <c r="E12" s="18"/>
      <c r="F12" s="12"/>
    </row>
    <row r="13" spans="1:11" x14ac:dyDescent="0.35">
      <c r="B13" s="9" t="s">
        <v>0</v>
      </c>
      <c r="C13" s="10"/>
      <c r="D13" s="10"/>
      <c r="E13" s="19">
        <f>IF(E12&lt;=20%,0,90%*E12)</f>
        <v>0</v>
      </c>
      <c r="F13" s="12"/>
    </row>
    <row r="14" spans="1:11" ht="3.75" customHeight="1" thickBot="1" x14ac:dyDescent="0.4">
      <c r="B14" s="20"/>
      <c r="C14" s="21"/>
      <c r="D14" s="21"/>
      <c r="E14" s="22"/>
      <c r="F14" s="23"/>
    </row>
    <row r="15" spans="1:11" ht="8.25" customHeight="1" thickBot="1" x14ac:dyDescent="0.4">
      <c r="E15" s="24"/>
      <c r="F15" s="24"/>
    </row>
    <row r="16" spans="1:11" ht="21" x14ac:dyDescent="0.4">
      <c r="B16" s="25" t="str">
        <f>CONCATENATE("4 maands periode vanaf 1 ",E10,":")</f>
        <v>4 maands periode vanaf 1 :</v>
      </c>
      <c r="C16" s="26"/>
      <c r="D16" s="26"/>
      <c r="E16" s="27"/>
      <c r="F16" s="28"/>
    </row>
    <row r="17" spans="1:7" x14ac:dyDescent="0.35">
      <c r="B17" s="9" t="s">
        <v>2</v>
      </c>
      <c r="C17" s="29"/>
      <c r="D17" s="10"/>
      <c r="E17" s="30">
        <f>E7/3</f>
        <v>0</v>
      </c>
      <c r="F17" s="31"/>
    </row>
    <row r="18" spans="1:7" ht="21.6" x14ac:dyDescent="0.65">
      <c r="B18" s="9" t="s">
        <v>1</v>
      </c>
      <c r="C18" s="29"/>
      <c r="D18" s="10"/>
      <c r="E18" s="32">
        <f>-((E7/3)-E19)</f>
        <v>0</v>
      </c>
      <c r="F18" s="31"/>
    </row>
    <row r="19" spans="1:7" x14ac:dyDescent="0.35">
      <c r="B19" s="9" t="str">
        <f>CONCATENATE("4 maands omzet vanaf 1 ", E10)</f>
        <v xml:space="preserve">4 maands omzet vanaf 1 </v>
      </c>
      <c r="C19" s="29"/>
      <c r="D19" s="30"/>
      <c r="E19" s="30">
        <f>(1-$E$12)*(E7/3)</f>
        <v>0</v>
      </c>
      <c r="F19" s="33"/>
    </row>
    <row r="20" spans="1:7" ht="11.25" customHeight="1" x14ac:dyDescent="0.35">
      <c r="B20" s="9"/>
      <c r="C20" s="29"/>
      <c r="D20" s="30"/>
      <c r="E20" s="30"/>
      <c r="F20" s="33"/>
    </row>
    <row r="21" spans="1:7" x14ac:dyDescent="0.35">
      <c r="B21" s="9" t="s">
        <v>19</v>
      </c>
      <c r="C21" s="29"/>
      <c r="D21" s="34"/>
      <c r="E21" s="30">
        <f>4*E8</f>
        <v>0</v>
      </c>
      <c r="F21" s="35"/>
    </row>
    <row r="22" spans="1:7" ht="21.6" x14ac:dyDescent="0.65">
      <c r="B22" s="49" t="s">
        <v>13</v>
      </c>
      <c r="C22" s="50"/>
      <c r="D22" s="10"/>
      <c r="E22" s="36">
        <f>4*(E9-E8)</f>
        <v>0</v>
      </c>
      <c r="F22" s="35"/>
    </row>
    <row r="23" spans="1:7" x14ac:dyDescent="0.35">
      <c r="B23" s="37" t="s">
        <v>8</v>
      </c>
      <c r="C23" s="38"/>
      <c r="D23" s="10"/>
      <c r="E23" s="39">
        <f>+E21+E22</f>
        <v>0</v>
      </c>
      <c r="F23" s="35"/>
    </row>
    <row r="24" spans="1:7" x14ac:dyDescent="0.35">
      <c r="B24" s="40"/>
      <c r="C24" s="29"/>
      <c r="D24" s="10"/>
      <c r="E24" s="39"/>
      <c r="F24" s="35"/>
    </row>
    <row r="25" spans="1:7" x14ac:dyDescent="0.35">
      <c r="B25" s="9" t="s">
        <v>20</v>
      </c>
      <c r="C25" s="29"/>
      <c r="D25" s="10"/>
      <c r="E25" s="30">
        <f>E13*E23</f>
        <v>0</v>
      </c>
      <c r="F25" s="35"/>
    </row>
    <row r="26" spans="1:7" x14ac:dyDescent="0.35">
      <c r="B26" s="9" t="s">
        <v>4</v>
      </c>
      <c r="C26" s="29"/>
      <c r="D26" s="10"/>
      <c r="E26" s="41" t="str">
        <f>IF(E25=0,"",E25/-E18)</f>
        <v/>
      </c>
      <c r="F26" s="35"/>
    </row>
    <row r="27" spans="1:7" x14ac:dyDescent="0.35">
      <c r="B27" s="9" t="s">
        <v>21</v>
      </c>
      <c r="C27" s="29"/>
      <c r="D27" s="10"/>
      <c r="E27" s="30">
        <f>0.8*E25</f>
        <v>0</v>
      </c>
      <c r="F27" s="35"/>
    </row>
    <row r="28" spans="1:7" ht="18.600000000000001" thickBot="1" x14ac:dyDescent="0.4">
      <c r="B28" s="20"/>
      <c r="C28" s="42"/>
      <c r="D28" s="21"/>
      <c r="E28" s="43"/>
      <c r="F28" s="44"/>
    </row>
    <row r="29" spans="1:7" x14ac:dyDescent="0.35">
      <c r="B29" s="2"/>
      <c r="E29" s="24"/>
      <c r="F29" s="24"/>
    </row>
    <row r="30" spans="1:7" x14ac:dyDescent="0.35">
      <c r="B30" s="46" t="s">
        <v>17</v>
      </c>
      <c r="E30" s="24"/>
      <c r="F30" s="24"/>
    </row>
    <row r="31" spans="1:7" x14ac:dyDescent="0.35">
      <c r="B31" s="2"/>
      <c r="E31" s="24"/>
      <c r="F31" s="24"/>
    </row>
    <row r="32" spans="1:7" ht="79.5" customHeight="1" x14ac:dyDescent="0.3">
      <c r="A32" s="2"/>
      <c r="B32" s="2"/>
      <c r="C32" s="2"/>
      <c r="D32" s="2"/>
      <c r="E32" s="2"/>
      <c r="F32" s="2"/>
      <c r="G32" s="2"/>
    </row>
    <row r="33" spans="1:11" ht="29.25" customHeight="1" x14ac:dyDescent="0.3">
      <c r="A33" s="2"/>
      <c r="B33" s="2"/>
      <c r="C33" s="2"/>
      <c r="D33" s="2"/>
      <c r="E33" s="2"/>
      <c r="F33" s="2"/>
      <c r="G33" s="2"/>
    </row>
    <row r="34" spans="1:11" ht="24" customHeight="1" x14ac:dyDescent="0.3">
      <c r="A34" s="47" t="s">
        <v>11</v>
      </c>
      <c r="B34" s="47"/>
      <c r="C34" s="47"/>
      <c r="D34" s="47"/>
      <c r="E34" s="47"/>
      <c r="F34" s="47"/>
      <c r="G34" s="47"/>
      <c r="H34" s="47"/>
      <c r="I34" s="47"/>
      <c r="J34" s="47"/>
      <c r="K34" s="47"/>
    </row>
    <row r="35" spans="1:11" ht="24" customHeight="1" x14ac:dyDescent="0.3">
      <c r="A35" s="47"/>
      <c r="B35" s="47"/>
      <c r="C35" s="47"/>
      <c r="D35" s="47"/>
      <c r="E35" s="47"/>
      <c r="F35" s="47"/>
      <c r="G35" s="47"/>
      <c r="H35" s="47"/>
      <c r="I35" s="47"/>
      <c r="J35" s="47"/>
      <c r="K35" s="47"/>
    </row>
    <row r="36" spans="1:11" ht="6.75" customHeight="1" x14ac:dyDescent="0.35"/>
    <row r="37" spans="1:11" ht="9.75" customHeight="1" x14ac:dyDescent="0.35">
      <c r="A37" s="45"/>
      <c r="B37" s="45"/>
      <c r="C37" s="45"/>
      <c r="D37" s="45"/>
      <c r="E37" s="45"/>
      <c r="F37" s="45"/>
      <c r="G37" s="45"/>
      <c r="H37" s="45"/>
      <c r="I37" s="45"/>
      <c r="J37" s="45"/>
      <c r="K37" s="45"/>
    </row>
    <row r="38" spans="1:11" hidden="1" x14ac:dyDescent="0.35"/>
    <row r="39" spans="1:11" hidden="1" x14ac:dyDescent="0.35"/>
    <row r="40" spans="1:11" hidden="1" x14ac:dyDescent="0.35"/>
    <row r="41" spans="1:11" hidden="1" x14ac:dyDescent="0.35"/>
    <row r="42" spans="1:11" hidden="1" x14ac:dyDescent="0.35"/>
    <row r="43" spans="1:11" hidden="1" x14ac:dyDescent="0.35"/>
    <row r="44" spans="1:11" hidden="1" x14ac:dyDescent="0.35"/>
    <row r="45" spans="1:11" hidden="1" x14ac:dyDescent="0.35"/>
    <row r="46" spans="1:11" hidden="1" x14ac:dyDescent="0.35"/>
    <row r="47" spans="1:11" hidden="1" x14ac:dyDescent="0.35"/>
    <row r="48" spans="1:11"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sheetData>
  <sheetProtection algorithmName="SHA-512" hashValue="8Ib9wNv9VGh2Q2kTjdwV+WFEqILZh6sinMAvuK3NP4TlBWQv18K+oKUV+pm0xbLW5Vw9NtOWmfdfIWL7VT6MXw==" saltValue="8tnywDXhy2LPYcxuz4+F4w==" spinCount="100000" sheet="1" objects="1" scenarios="1" selectLockedCells="1"/>
  <mergeCells count="7">
    <mergeCell ref="A34:K35"/>
    <mergeCell ref="A4:K4"/>
    <mergeCell ref="B22:C22"/>
    <mergeCell ref="A1:E1"/>
    <mergeCell ref="G1:K1"/>
    <mergeCell ref="A2:K2"/>
    <mergeCell ref="A3:K3"/>
  </mergeCells>
  <dataValidations count="2">
    <dataValidation type="list" allowBlank="1" showInputMessage="1" showErrorMessage="1" sqref="E10" xr:uid="{A0F4536C-8E2E-46B9-A35B-1FA77C2EE7DE}">
      <formula1>maand</formula1>
    </dataValidation>
    <dataValidation type="decimal" allowBlank="1" showInputMessage="1" showErrorMessage="1" sqref="E12" xr:uid="{8C739F4B-1026-41C5-B474-AF69D7CC8417}">
      <formula1>0</formula1>
      <formula2>1</formula2>
    </dataValidation>
  </dataValidations>
  <hyperlinks>
    <hyperlink ref="B30" r:id="rId1" xr:uid="{0A59DD48-AED5-4837-B50C-C375297C591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0CF7-5C0A-45B1-9439-F6A9EE7EBBED}">
  <dimension ref="A1:D15"/>
  <sheetViews>
    <sheetView workbookViewId="0">
      <selection activeCell="B16" sqref="B16"/>
    </sheetView>
  </sheetViews>
  <sheetFormatPr defaultColWidth="9.109375" defaultRowHeight="14.4" x14ac:dyDescent="0.3"/>
  <cols>
    <col min="1" max="1" width="33.33203125" style="2" bestFit="1" customWidth="1"/>
    <col min="2" max="16384" width="9.109375" style="2"/>
  </cols>
  <sheetData>
    <row r="1" spans="1:4" ht="18" x14ac:dyDescent="0.35">
      <c r="A1" s="1"/>
      <c r="B1" s="1"/>
      <c r="C1" s="1"/>
      <c r="D1" s="1"/>
    </row>
    <row r="13" spans="1:4" x14ac:dyDescent="0.3">
      <c r="B13" s="2" t="s">
        <v>5</v>
      </c>
    </row>
    <row r="14" spans="1:4" x14ac:dyDescent="0.3">
      <c r="B14" s="2" t="s">
        <v>6</v>
      </c>
    </row>
    <row r="15" spans="1:4" x14ac:dyDescent="0.3">
      <c r="B15" s="2"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NOW 2.0</vt:lpstr>
      <vt:lpstr>hidden</vt:lpstr>
      <vt:lpstr>maand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laar</dc:creator>
  <cp:lastModifiedBy>Emile Langerak</cp:lastModifiedBy>
  <dcterms:created xsi:type="dcterms:W3CDTF">2020-03-28T16:44:10Z</dcterms:created>
  <dcterms:modified xsi:type="dcterms:W3CDTF">2020-06-25T12:33:30Z</dcterms:modified>
</cp:coreProperties>
</file>